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7065" windowHeight="795" activeTab="0"/>
  </bookViews>
  <sheets>
    <sheet name="Tabelle1" sheetId="1" r:id="rId1"/>
  </sheets>
  <definedNames>
    <definedName name="_xlnm.Print_Area" localSheetId="0">'Tabelle1'!$A$1:$F$64</definedName>
  </definedNames>
  <calcPr fullCalcOnLoad="1"/>
</workbook>
</file>

<file path=xl/sharedStrings.xml><?xml version="1.0" encoding="utf-8"?>
<sst xmlns="http://schemas.openxmlformats.org/spreadsheetml/2006/main" count="65" uniqueCount="63">
  <si>
    <t>Vertrag gemäß  § 89 SGB XI</t>
  </si>
  <si>
    <t xml:space="preserve">        </t>
  </si>
  <si>
    <t>An- und Auskleiden</t>
  </si>
  <si>
    <t>Mund-und Zahnpflege</t>
  </si>
  <si>
    <t>Rasieren</t>
  </si>
  <si>
    <t>Kämmen</t>
  </si>
  <si>
    <t>Nagelpflege</t>
  </si>
  <si>
    <t>Hautpflege</t>
  </si>
  <si>
    <t>Teilkörperwäsche</t>
  </si>
  <si>
    <t>Ganzkörperwäsche</t>
  </si>
  <si>
    <t>Transfer</t>
  </si>
  <si>
    <t>Hilfe beim Essen</t>
  </si>
  <si>
    <t>Sondennahrung</t>
  </si>
  <si>
    <t>Hilfe Blasen-/Darmentleerung</t>
  </si>
  <si>
    <t>Wechseln der Bettwäsche</t>
  </si>
  <si>
    <t>Betten machen</t>
  </si>
  <si>
    <t>Wäsche waschen</t>
  </si>
  <si>
    <t>Einräumen der Wäsche</t>
  </si>
  <si>
    <t>Besorgungen</t>
  </si>
  <si>
    <t>Zubereitung einer warmen Mahlzeit</t>
  </si>
  <si>
    <t>sonstige Mahlzeit</t>
  </si>
  <si>
    <t>Erstbesuch</t>
  </si>
  <si>
    <t>Entsorg.v.Ausscheidungen</t>
  </si>
  <si>
    <t>Ambulanter Pflegedienst Gabriele Schreyer</t>
  </si>
  <si>
    <t>Pflegedienst:</t>
  </si>
  <si>
    <t xml:space="preserve">                KOSTENVORANSCHLAG</t>
  </si>
  <si>
    <t xml:space="preserve">                 für Leistungen nach dem Pflegeversicherungsgesetz</t>
  </si>
  <si>
    <t>Haare waschen</t>
  </si>
  <si>
    <t>Hilfest. b. Verl.  der Wohnung</t>
  </si>
  <si>
    <t>Getränke richten, Hilfe b. Trinken</t>
  </si>
  <si>
    <t xml:space="preserve">zu pflegende Person: </t>
  </si>
  <si>
    <t xml:space="preserve">Strasse: </t>
  </si>
  <si>
    <t xml:space="preserve">Datum: </t>
  </si>
  <si>
    <t>Gesamtkosten</t>
  </si>
  <si>
    <t>Anfahrtspauschale 08:00-20:00 100%</t>
  </si>
  <si>
    <t>Anfahrtspauschale 08:00-20:00 50%</t>
  </si>
  <si>
    <t>An- und Abl. v. Körperersatzstücken</t>
  </si>
  <si>
    <t>Begleitung bei Aktivitäten</t>
  </si>
  <si>
    <t>Vorratseinkauf</t>
  </si>
  <si>
    <t>Anpassung der Pflegeplanung</t>
  </si>
  <si>
    <t>Heinrich-Wieland-Str. 59</t>
  </si>
  <si>
    <t>81735 München</t>
  </si>
  <si>
    <t xml:space="preserve">Postleitzahl/Wohnort: </t>
  </si>
  <si>
    <t>Lagern</t>
  </si>
  <si>
    <t>044</t>
  </si>
  <si>
    <t xml:space="preserve">Kostenvoranschlag Anlage 1 zum Pflegevertrag </t>
  </si>
  <si>
    <t>IK 460 918 361</t>
  </si>
  <si>
    <t>Stundensatz körperbez. Pflegemaßnahmen</t>
  </si>
  <si>
    <t>Unterschrift Pflegedienst</t>
  </si>
  <si>
    <t xml:space="preserve">Unterschrift Kunde / gesetzl. Vertretung </t>
  </si>
  <si>
    <t>043</t>
  </si>
  <si>
    <t>Stundensatz pflegerische Betreuungsmaßn.</t>
  </si>
  <si>
    <t>025</t>
  </si>
  <si>
    <t>Ausbildungsumlagezuschl. n. § 33 Abs. 6 SGB XI: Summe d. Kosten für LK u. Zeitabr. (%-Satz, von der Pflegeausbildungsfonds GmbH  festgelegt)</t>
  </si>
  <si>
    <t>_________________________________________________________</t>
  </si>
  <si>
    <t xml:space="preserve">große hauswirtschaftl. Versorgung </t>
  </si>
  <si>
    <t>Anfahrtspauschale 20:01-07:59 50%</t>
  </si>
  <si>
    <t>Anfahrtspauschale 20:01-07:59 100%</t>
  </si>
  <si>
    <t>Es sollen ab dem …........ folgende Leistungen erbracht werden:</t>
  </si>
  <si>
    <t xml:space="preserve">Pflegegrad </t>
  </si>
  <si>
    <t>Eigenanteil</t>
  </si>
  <si>
    <t>Mundgerechtes Zubereiten Nahrung/Getränke</t>
  </si>
  <si>
    <t>Hilfen bei der Haushaltsführung 5 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</si>
</sst>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right"/>
    </xf>
    <xf numFmtId="0" fontId="2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34" xfId="0" applyNumberFormat="1" applyFont="1" applyBorder="1" applyAlignment="1">
      <alignment horizontal="left" shrinkToFit="1"/>
    </xf>
    <xf numFmtId="0" fontId="0" fillId="0" borderId="35" xfId="0" applyNumberFormat="1" applyFont="1" applyBorder="1" applyAlignment="1">
      <alignment horizontal="left" shrinkToFit="1"/>
    </xf>
    <xf numFmtId="0" fontId="0" fillId="0" borderId="34" xfId="0" applyNumberFormat="1" applyFont="1" applyBorder="1" applyAlignment="1">
      <alignment horizontal="left" shrinkToFit="1"/>
    </xf>
    <xf numFmtId="0" fontId="0" fillId="0" borderId="34" xfId="0" applyNumberFormat="1" applyBorder="1" applyAlignment="1">
      <alignment horizontal="left" shrinkToFit="1"/>
    </xf>
    <xf numFmtId="0" fontId="0" fillId="0" borderId="36" xfId="0" applyNumberFormat="1" applyBorder="1" applyAlignment="1">
      <alignment horizontal="left" shrinkToFit="1"/>
    </xf>
    <xf numFmtId="0" fontId="0" fillId="0" borderId="26" xfId="0" applyNumberFormat="1" applyBorder="1" applyAlignment="1">
      <alignment horizontal="left" shrinkToFit="1"/>
    </xf>
    <xf numFmtId="0" fontId="0" fillId="0" borderId="23" xfId="0" applyBorder="1" applyAlignment="1">
      <alignment/>
    </xf>
    <xf numFmtId="0" fontId="1" fillId="0" borderId="13" xfId="0" applyFont="1" applyBorder="1" applyAlignment="1">
      <alignment/>
    </xf>
    <xf numFmtId="2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24" xfId="0" applyFont="1" applyBorder="1" applyAlignment="1">
      <alignment/>
    </xf>
    <xf numFmtId="0" fontId="7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2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0" borderId="0" xfId="0" applyFont="1" applyBorder="1" applyAlignment="1">
      <alignment/>
    </xf>
    <xf numFmtId="0" fontId="0" fillId="0" borderId="34" xfId="0" applyBorder="1" applyAlignment="1">
      <alignment horizontal="left" shrinkToFit="1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36" xfId="0" applyNumberFormat="1" applyFont="1" applyBorder="1" applyAlignment="1">
      <alignment horizontal="left" shrinkToFit="1"/>
    </xf>
    <xf numFmtId="0" fontId="6" fillId="0" borderId="25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50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 horizontal="left" shrinkToFit="1"/>
    </xf>
    <xf numFmtId="0" fontId="0" fillId="0" borderId="37" xfId="0" applyBorder="1" applyAlignment="1">
      <alignment/>
    </xf>
    <xf numFmtId="2" fontId="0" fillId="0" borderId="53" xfId="0" applyNumberFormat="1" applyBorder="1" applyAlignment="1">
      <alignment/>
    </xf>
    <xf numFmtId="10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2" fontId="0" fillId="0" borderId="54" xfId="0" applyNumberFormat="1" applyFont="1" applyBorder="1" applyAlignment="1">
      <alignment/>
    </xf>
    <xf numFmtId="49" fontId="0" fillId="0" borderId="55" xfId="0" applyNumberFormat="1" applyFont="1" applyBorder="1" applyAlignment="1">
      <alignment horizontal="left" shrinkToFit="1"/>
    </xf>
    <xf numFmtId="0" fontId="46" fillId="0" borderId="29" xfId="0" applyFont="1" applyBorder="1" applyAlignment="1">
      <alignment wrapText="1"/>
    </xf>
    <xf numFmtId="0" fontId="9" fillId="0" borderId="31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65"/>
  <sheetViews>
    <sheetView tabSelected="1" zoomScalePageLayoutView="0" workbookViewId="0" topLeftCell="A1">
      <selection activeCell="J37" sqref="J37"/>
    </sheetView>
  </sheetViews>
  <sheetFormatPr defaultColWidth="11.421875" defaultRowHeight="12.75"/>
  <cols>
    <col min="1" max="1" width="6.57421875" style="0" customWidth="1"/>
    <col min="2" max="2" width="11.57421875" style="0" customWidth="1"/>
    <col min="3" max="3" width="27.00390625" style="0" customWidth="1"/>
    <col min="4" max="4" width="15.28125" style="0" customWidth="1"/>
    <col min="5" max="5" width="8.140625" style="0" customWidth="1"/>
    <col min="6" max="6" width="10.140625" style="0" customWidth="1"/>
  </cols>
  <sheetData>
    <row r="6" ht="15">
      <c r="A6" s="53" t="s">
        <v>45</v>
      </c>
    </row>
    <row r="7" ht="13.5" thickBot="1"/>
    <row r="8" spans="1:9" ht="12.75">
      <c r="A8" s="1" t="s">
        <v>0</v>
      </c>
      <c r="B8" s="2"/>
      <c r="C8" s="2"/>
      <c r="D8" s="2"/>
      <c r="E8" s="2" t="s">
        <v>32</v>
      </c>
      <c r="F8" s="15"/>
      <c r="I8" s="67"/>
    </row>
    <row r="9" spans="1:9" ht="12.75">
      <c r="A9" s="3"/>
      <c r="B9" s="4"/>
      <c r="C9" s="8" t="s">
        <v>25</v>
      </c>
      <c r="D9" s="8"/>
      <c r="E9" s="4"/>
      <c r="F9" s="5"/>
      <c r="I9" s="67"/>
    </row>
    <row r="10" spans="1:6" ht="12.75">
      <c r="A10" s="3"/>
      <c r="B10" s="4" t="s">
        <v>26</v>
      </c>
      <c r="C10" s="4"/>
      <c r="D10" s="4"/>
      <c r="E10" s="4"/>
      <c r="F10" s="5"/>
    </row>
    <row r="11" spans="1:6" ht="12.75">
      <c r="A11" s="3" t="s">
        <v>24</v>
      </c>
      <c r="B11" s="4"/>
      <c r="C11" s="4" t="s">
        <v>23</v>
      </c>
      <c r="D11" s="4"/>
      <c r="E11" s="45" t="s">
        <v>46</v>
      </c>
      <c r="F11" s="45"/>
    </row>
    <row r="12" spans="1:6" ht="13.5" customHeight="1">
      <c r="A12" s="3" t="s">
        <v>1</v>
      </c>
      <c r="B12" s="4"/>
      <c r="C12" s="4" t="s">
        <v>40</v>
      </c>
      <c r="D12" s="4"/>
      <c r="E12" s="4"/>
      <c r="F12" s="5"/>
    </row>
    <row r="13" spans="1:6" ht="12.75">
      <c r="A13" s="3"/>
      <c r="B13" s="4"/>
      <c r="C13" s="4" t="s">
        <v>41</v>
      </c>
      <c r="D13" s="4"/>
      <c r="E13" s="4"/>
      <c r="F13" s="5"/>
    </row>
    <row r="14" spans="1:6" ht="13.5" thickBot="1">
      <c r="A14" s="54" t="s">
        <v>58</v>
      </c>
      <c r="B14" s="44"/>
      <c r="C14" s="44"/>
      <c r="D14" s="55"/>
      <c r="E14" s="44"/>
      <c r="F14" s="50"/>
    </row>
    <row r="15" spans="1:10" ht="12.75">
      <c r="A15" s="63" t="s">
        <v>30</v>
      </c>
      <c r="B15" s="48"/>
      <c r="C15" s="60"/>
      <c r="D15" s="59"/>
      <c r="E15" s="58"/>
      <c r="F15" s="51"/>
      <c r="J15" s="4"/>
    </row>
    <row r="16" spans="1:6" ht="12.75">
      <c r="A16" s="64" t="s">
        <v>31</v>
      </c>
      <c r="B16" s="62"/>
      <c r="C16" s="9"/>
      <c r="D16" s="49"/>
      <c r="E16" s="18"/>
      <c r="F16" s="61"/>
    </row>
    <row r="17" spans="1:6" ht="13.5" thickBot="1">
      <c r="A17" s="54" t="s">
        <v>42</v>
      </c>
      <c r="B17" s="44"/>
      <c r="C17" s="57"/>
      <c r="D17" s="56"/>
      <c r="E17" s="44"/>
      <c r="F17" s="50"/>
    </row>
    <row r="18" spans="1:6" ht="12.75">
      <c r="A18" s="39">
        <v>201</v>
      </c>
      <c r="B18" s="18" t="s">
        <v>43</v>
      </c>
      <c r="C18" s="9"/>
      <c r="D18" s="46">
        <v>2.89</v>
      </c>
      <c r="E18" s="47"/>
      <c r="F18" s="14">
        <f>SUM(D18*E18)</f>
        <v>0</v>
      </c>
    </row>
    <row r="19" spans="1:6" ht="12.75">
      <c r="A19" s="40">
        <v>202</v>
      </c>
      <c r="B19" s="18" t="s">
        <v>2</v>
      </c>
      <c r="C19" s="9"/>
      <c r="D19" s="34">
        <v>2.89</v>
      </c>
      <c r="E19" s="10"/>
      <c r="F19" s="14">
        <f aca="true" t="shared" si="0" ref="F19:F47">SUM(D19*E19)</f>
        <v>0</v>
      </c>
    </row>
    <row r="20" spans="1:6" ht="12.75">
      <c r="A20" s="40">
        <v>203</v>
      </c>
      <c r="B20" s="18" t="s">
        <v>36</v>
      </c>
      <c r="C20" s="9"/>
      <c r="D20" s="34">
        <v>2.31</v>
      </c>
      <c r="E20" s="10"/>
      <c r="F20" s="14">
        <f>SUM(D20*E20)</f>
        <v>0</v>
      </c>
    </row>
    <row r="21" spans="1:6" ht="12.75">
      <c r="A21" s="40">
        <v>204</v>
      </c>
      <c r="B21" s="18" t="s">
        <v>3</v>
      </c>
      <c r="C21" s="9"/>
      <c r="D21" s="34">
        <v>2.89</v>
      </c>
      <c r="E21" s="10"/>
      <c r="F21" s="14">
        <f t="shared" si="0"/>
        <v>0</v>
      </c>
    </row>
    <row r="22" spans="1:6" ht="12.75">
      <c r="A22" s="40">
        <v>205</v>
      </c>
      <c r="B22" s="18" t="s">
        <v>4</v>
      </c>
      <c r="C22" s="9"/>
      <c r="D22" s="34">
        <v>2.89</v>
      </c>
      <c r="E22" s="10"/>
      <c r="F22" s="14">
        <f t="shared" si="0"/>
        <v>0</v>
      </c>
    </row>
    <row r="23" spans="1:6" ht="12.75">
      <c r="A23" s="40">
        <v>206</v>
      </c>
      <c r="B23" s="18" t="s">
        <v>5</v>
      </c>
      <c r="C23" s="9"/>
      <c r="D23" s="34">
        <v>1.16</v>
      </c>
      <c r="E23" s="10"/>
      <c r="F23" s="14">
        <f t="shared" si="0"/>
        <v>0</v>
      </c>
    </row>
    <row r="24" spans="1:6" ht="12.75">
      <c r="A24" s="40">
        <v>207</v>
      </c>
      <c r="B24" s="18" t="s">
        <v>27</v>
      </c>
      <c r="C24" s="9"/>
      <c r="D24" s="34">
        <v>5.78</v>
      </c>
      <c r="E24" s="10"/>
      <c r="F24" s="14">
        <f t="shared" si="0"/>
        <v>0</v>
      </c>
    </row>
    <row r="25" spans="1:6" ht="12.75">
      <c r="A25" s="40">
        <v>208</v>
      </c>
      <c r="B25" s="18" t="s">
        <v>6</v>
      </c>
      <c r="C25" s="9"/>
      <c r="D25" s="34">
        <v>2.31</v>
      </c>
      <c r="E25" s="10"/>
      <c r="F25" s="14">
        <f t="shared" si="0"/>
        <v>0</v>
      </c>
    </row>
    <row r="26" spans="1:6" ht="12.75">
      <c r="A26" s="40">
        <v>209</v>
      </c>
      <c r="B26" s="18" t="s">
        <v>6</v>
      </c>
      <c r="C26" s="9"/>
      <c r="D26" s="34">
        <v>2.89</v>
      </c>
      <c r="E26" s="10"/>
      <c r="F26" s="14">
        <f>SUM(D26*E26)</f>
        <v>0</v>
      </c>
    </row>
    <row r="27" spans="1:6" ht="12.75">
      <c r="A27" s="40">
        <v>210</v>
      </c>
      <c r="B27" s="18" t="s">
        <v>7</v>
      </c>
      <c r="C27" s="9"/>
      <c r="D27" s="34">
        <v>2.89</v>
      </c>
      <c r="E27" s="10"/>
      <c r="F27" s="14">
        <f t="shared" si="0"/>
        <v>0</v>
      </c>
    </row>
    <row r="28" spans="1:6" ht="12.75">
      <c r="A28" s="40">
        <v>211</v>
      </c>
      <c r="B28" s="18" t="s">
        <v>22</v>
      </c>
      <c r="C28" s="9"/>
      <c r="D28" s="34">
        <v>1.16</v>
      </c>
      <c r="E28" s="10"/>
      <c r="F28" s="14">
        <f t="shared" si="0"/>
        <v>0</v>
      </c>
    </row>
    <row r="29" spans="1:6" ht="12.75">
      <c r="A29" s="40">
        <v>212</v>
      </c>
      <c r="B29" s="18" t="s">
        <v>8</v>
      </c>
      <c r="C29" s="9"/>
      <c r="D29" s="34">
        <v>5.2</v>
      </c>
      <c r="E29" s="10"/>
      <c r="F29" s="14">
        <f t="shared" si="0"/>
        <v>0</v>
      </c>
    </row>
    <row r="30" spans="1:6" ht="12.75">
      <c r="A30" s="40">
        <v>213</v>
      </c>
      <c r="B30" s="18" t="s">
        <v>9</v>
      </c>
      <c r="C30" s="9"/>
      <c r="D30" s="34">
        <v>14.45</v>
      </c>
      <c r="E30" s="10"/>
      <c r="F30" s="14">
        <f t="shared" si="0"/>
        <v>0</v>
      </c>
    </row>
    <row r="31" spans="1:6" ht="12.75">
      <c r="A31" s="40">
        <v>214</v>
      </c>
      <c r="B31" s="18" t="s">
        <v>10</v>
      </c>
      <c r="C31" s="9"/>
      <c r="D31" s="34">
        <v>2.31</v>
      </c>
      <c r="E31" s="10"/>
      <c r="F31" s="14">
        <f t="shared" si="0"/>
        <v>0</v>
      </c>
    </row>
    <row r="32" spans="1:6" ht="12.75">
      <c r="A32" s="41">
        <v>215</v>
      </c>
      <c r="B32" s="18" t="s">
        <v>61</v>
      </c>
      <c r="C32" s="9"/>
      <c r="D32" s="34">
        <v>2.89</v>
      </c>
      <c r="E32" s="10"/>
      <c r="F32" s="14">
        <f t="shared" si="0"/>
        <v>0</v>
      </c>
    </row>
    <row r="33" spans="1:6" ht="12.75">
      <c r="A33" s="41">
        <v>216</v>
      </c>
      <c r="B33" s="18" t="s">
        <v>11</v>
      </c>
      <c r="C33" s="9"/>
      <c r="D33" s="34">
        <v>14.45</v>
      </c>
      <c r="E33" s="10"/>
      <c r="F33" s="14">
        <f t="shared" si="0"/>
        <v>0</v>
      </c>
    </row>
    <row r="34" spans="1:6" ht="12.75">
      <c r="A34" s="41">
        <v>217</v>
      </c>
      <c r="B34" s="18" t="s">
        <v>29</v>
      </c>
      <c r="C34" s="9"/>
      <c r="D34" s="34">
        <v>1.73</v>
      </c>
      <c r="E34" s="30"/>
      <c r="F34" s="14">
        <f t="shared" si="0"/>
        <v>0</v>
      </c>
    </row>
    <row r="35" spans="1:6" ht="12.75">
      <c r="A35" s="41">
        <v>218</v>
      </c>
      <c r="B35" s="18" t="s">
        <v>12</v>
      </c>
      <c r="C35" s="9"/>
      <c r="D35" s="34">
        <v>4.62</v>
      </c>
      <c r="E35" s="10"/>
      <c r="F35" s="14">
        <f t="shared" si="0"/>
        <v>0</v>
      </c>
    </row>
    <row r="36" spans="1:6" ht="12.75">
      <c r="A36" s="41">
        <v>220</v>
      </c>
      <c r="B36" s="18" t="s">
        <v>13</v>
      </c>
      <c r="C36" s="9"/>
      <c r="D36" s="34">
        <v>5.78</v>
      </c>
      <c r="E36" s="10"/>
      <c r="F36" s="14">
        <f t="shared" si="0"/>
        <v>0</v>
      </c>
    </row>
    <row r="37" spans="1:6" ht="12.75">
      <c r="A37" s="42">
        <v>221</v>
      </c>
      <c r="B37" s="19" t="s">
        <v>28</v>
      </c>
      <c r="C37" s="11"/>
      <c r="D37" s="35">
        <v>4.05</v>
      </c>
      <c r="E37" s="12"/>
      <c r="F37" s="14">
        <f t="shared" si="0"/>
        <v>0</v>
      </c>
    </row>
    <row r="38" spans="1:6" ht="12.75">
      <c r="A38" s="41">
        <v>222</v>
      </c>
      <c r="B38" s="18" t="s">
        <v>37</v>
      </c>
      <c r="C38" s="9"/>
      <c r="D38" s="34">
        <v>34.68</v>
      </c>
      <c r="E38" s="30"/>
      <c r="F38" s="14">
        <f>SUM(D38*E38)</f>
        <v>0</v>
      </c>
    </row>
    <row r="39" spans="1:6" ht="12.75">
      <c r="A39" s="38" t="s">
        <v>44</v>
      </c>
      <c r="B39" s="18" t="s">
        <v>55</v>
      </c>
      <c r="C39" s="9"/>
      <c r="D39" s="34">
        <v>25.2</v>
      </c>
      <c r="E39" s="10"/>
      <c r="F39" s="14">
        <f t="shared" si="0"/>
        <v>0</v>
      </c>
    </row>
    <row r="40" spans="1:6" ht="12.75">
      <c r="A40" s="41">
        <v>225</v>
      </c>
      <c r="B40" s="18" t="s">
        <v>14</v>
      </c>
      <c r="C40" s="9"/>
      <c r="D40" s="34">
        <v>4.62</v>
      </c>
      <c r="E40" s="10"/>
      <c r="F40" s="14">
        <f t="shared" si="0"/>
        <v>0</v>
      </c>
    </row>
    <row r="41" spans="1:6" ht="12.75">
      <c r="A41" s="41">
        <v>226</v>
      </c>
      <c r="B41" s="18" t="s">
        <v>15</v>
      </c>
      <c r="C41" s="9"/>
      <c r="D41" s="34">
        <v>2.89</v>
      </c>
      <c r="E41" s="10"/>
      <c r="F41" s="14">
        <f t="shared" si="0"/>
        <v>0</v>
      </c>
    </row>
    <row r="42" spans="1:6" ht="12.75">
      <c r="A42" s="41">
        <v>227</v>
      </c>
      <c r="B42" s="18" t="s">
        <v>16</v>
      </c>
      <c r="C42" s="9"/>
      <c r="D42" s="34">
        <v>17.34</v>
      </c>
      <c r="E42" s="10"/>
      <c r="F42" s="14">
        <f t="shared" si="0"/>
        <v>0</v>
      </c>
    </row>
    <row r="43" spans="1:6" ht="12.75">
      <c r="A43" s="41">
        <v>228</v>
      </c>
      <c r="B43" s="18" t="s">
        <v>17</v>
      </c>
      <c r="C43" s="9"/>
      <c r="D43" s="34">
        <v>2.89</v>
      </c>
      <c r="E43" s="10"/>
      <c r="F43" s="14">
        <f t="shared" si="0"/>
        <v>0</v>
      </c>
    </row>
    <row r="44" spans="1:6" ht="12.75">
      <c r="A44" s="43">
        <v>229</v>
      </c>
      <c r="B44" s="4" t="s">
        <v>38</v>
      </c>
      <c r="C44" s="13"/>
      <c r="D44" s="34">
        <v>11.56</v>
      </c>
      <c r="E44" s="10"/>
      <c r="F44" s="14">
        <f t="shared" si="0"/>
        <v>0</v>
      </c>
    </row>
    <row r="45" spans="1:6" ht="12.75">
      <c r="A45" s="41">
        <v>230</v>
      </c>
      <c r="B45" s="18" t="s">
        <v>18</v>
      </c>
      <c r="C45" s="9"/>
      <c r="D45" s="34">
        <v>2.89</v>
      </c>
      <c r="E45" s="10"/>
      <c r="F45" s="14">
        <f t="shared" si="0"/>
        <v>0</v>
      </c>
    </row>
    <row r="46" spans="1:6" ht="12.75">
      <c r="A46" s="41">
        <v>231</v>
      </c>
      <c r="B46" s="18" t="s">
        <v>19</v>
      </c>
      <c r="C46" s="9"/>
      <c r="D46" s="34">
        <v>17.34</v>
      </c>
      <c r="E46" s="10"/>
      <c r="F46" s="14">
        <f t="shared" si="0"/>
        <v>0</v>
      </c>
    </row>
    <row r="47" spans="1:6" ht="12.75">
      <c r="A47" s="41">
        <v>232</v>
      </c>
      <c r="B47" s="18" t="s">
        <v>20</v>
      </c>
      <c r="C47" s="9"/>
      <c r="D47" s="34">
        <v>5.78</v>
      </c>
      <c r="E47" s="10"/>
      <c r="F47" s="14">
        <f t="shared" si="0"/>
        <v>0</v>
      </c>
    </row>
    <row r="48" spans="1:6" ht="12.75">
      <c r="A48" s="41">
        <v>233</v>
      </c>
      <c r="B48" s="18" t="s">
        <v>21</v>
      </c>
      <c r="C48" s="9"/>
      <c r="D48" s="34">
        <v>34.68</v>
      </c>
      <c r="E48" s="10"/>
      <c r="F48" s="14">
        <f aca="true" t="shared" si="1" ref="F48:F58">SUM(D48*E48)</f>
        <v>0</v>
      </c>
    </row>
    <row r="49" spans="1:6" ht="12.75">
      <c r="A49" s="41">
        <v>234</v>
      </c>
      <c r="B49" s="18" t="s">
        <v>39</v>
      </c>
      <c r="C49" s="9"/>
      <c r="D49" s="34">
        <v>11.56</v>
      </c>
      <c r="E49" s="10"/>
      <c r="F49" s="14">
        <f t="shared" si="1"/>
        <v>0</v>
      </c>
    </row>
    <row r="50" spans="1:6" ht="12.75">
      <c r="A50" s="38" t="s">
        <v>50</v>
      </c>
      <c r="B50" s="52" t="s">
        <v>47</v>
      </c>
      <c r="C50" s="9"/>
      <c r="D50" s="34">
        <v>42.48</v>
      </c>
      <c r="E50" s="10"/>
      <c r="F50" s="14">
        <f t="shared" si="1"/>
        <v>0</v>
      </c>
    </row>
    <row r="51" spans="1:6" ht="12.75">
      <c r="A51" s="38" t="s">
        <v>44</v>
      </c>
      <c r="B51" s="52" t="s">
        <v>62</v>
      </c>
      <c r="C51" s="9"/>
      <c r="D51" s="34">
        <v>2.1</v>
      </c>
      <c r="E51" s="10"/>
      <c r="F51" s="14">
        <f t="shared" si="1"/>
        <v>0</v>
      </c>
    </row>
    <row r="52" spans="1:6" ht="12.75">
      <c r="A52" s="38" t="s">
        <v>52</v>
      </c>
      <c r="B52" s="52" t="s">
        <v>51</v>
      </c>
      <c r="C52" s="9"/>
      <c r="D52" s="34">
        <v>30</v>
      </c>
      <c r="E52" s="10"/>
      <c r="F52" s="14">
        <f>SUM(D52*E52)</f>
        <v>0</v>
      </c>
    </row>
    <row r="53" spans="1:6" ht="0.75" customHeight="1" thickBot="1">
      <c r="A53" s="71"/>
      <c r="B53" s="72"/>
      <c r="C53" s="19"/>
      <c r="D53" s="73"/>
      <c r="E53" s="74"/>
      <c r="F53" s="75">
        <f>SUM(F17:F52)</f>
        <v>0</v>
      </c>
    </row>
    <row r="54" spans="1:6" ht="21" customHeight="1" thickBot="1">
      <c r="A54" s="82"/>
      <c r="B54" s="83" t="s">
        <v>53</v>
      </c>
      <c r="C54" s="84"/>
      <c r="D54" s="79">
        <v>0.0639</v>
      </c>
      <c r="E54" s="80"/>
      <c r="F54" s="81">
        <f>F53*6.39%</f>
        <v>0</v>
      </c>
    </row>
    <row r="55" spans="1:6" ht="12.75">
      <c r="A55" s="76">
        <v>722</v>
      </c>
      <c r="B55" s="77" t="s">
        <v>56</v>
      </c>
      <c r="C55" s="47"/>
      <c r="D55" s="46">
        <v>3.14</v>
      </c>
      <c r="E55" s="47"/>
      <c r="F55" s="78">
        <f t="shared" si="1"/>
        <v>0</v>
      </c>
    </row>
    <row r="56" spans="1:6" ht="12.75">
      <c r="A56" s="66">
        <v>721</v>
      </c>
      <c r="B56" s="9" t="s">
        <v>57</v>
      </c>
      <c r="C56" s="10"/>
      <c r="D56" s="34">
        <v>6.28</v>
      </c>
      <c r="E56" s="10"/>
      <c r="F56" s="14">
        <f t="shared" si="1"/>
        <v>0</v>
      </c>
    </row>
    <row r="57" spans="1:6" ht="12.75">
      <c r="A57" s="66">
        <v>701</v>
      </c>
      <c r="B57" s="9" t="s">
        <v>34</v>
      </c>
      <c r="C57" s="10"/>
      <c r="D57" s="34">
        <v>4.4</v>
      </c>
      <c r="E57" s="10"/>
      <c r="F57" s="14">
        <f t="shared" si="1"/>
        <v>0</v>
      </c>
    </row>
    <row r="58" spans="1:6" ht="13.5" thickBot="1">
      <c r="A58" s="66">
        <v>713</v>
      </c>
      <c r="B58" s="31" t="s">
        <v>35</v>
      </c>
      <c r="C58" s="10"/>
      <c r="D58" s="36">
        <v>2.2</v>
      </c>
      <c r="E58" s="6"/>
      <c r="F58" s="14">
        <f t="shared" si="1"/>
        <v>0</v>
      </c>
    </row>
    <row r="59" spans="1:6" ht="15" customHeight="1" thickBot="1">
      <c r="A59" s="20"/>
      <c r="B59" s="16" t="s">
        <v>33</v>
      </c>
      <c r="C59" s="24"/>
      <c r="D59" s="27"/>
      <c r="E59" s="27"/>
      <c r="F59" s="29">
        <f>SUM(F53:F58)</f>
        <v>0</v>
      </c>
    </row>
    <row r="60" spans="1:6" ht="13.5" thickBot="1">
      <c r="A60" s="20"/>
      <c r="B60" s="17" t="s">
        <v>59</v>
      </c>
      <c r="C60" s="25"/>
      <c r="D60" s="28"/>
      <c r="E60" s="28"/>
      <c r="F60" s="21">
        <v>0</v>
      </c>
    </row>
    <row r="61" spans="1:6" ht="15" customHeight="1" thickBot="1">
      <c r="A61" s="7"/>
      <c r="B61" s="22" t="s">
        <v>60</v>
      </c>
      <c r="C61" s="26"/>
      <c r="D61" s="27"/>
      <c r="E61" s="27"/>
      <c r="F61" s="23">
        <f>SUM(F59-F60)</f>
        <v>0</v>
      </c>
    </row>
    <row r="62" spans="1:6" ht="15" customHeight="1">
      <c r="A62" s="4"/>
      <c r="B62" s="68"/>
      <c r="C62" s="32"/>
      <c r="D62" s="4"/>
      <c r="E62" s="4"/>
      <c r="F62" s="33"/>
    </row>
    <row r="63" spans="1:6" ht="19.5" customHeight="1">
      <c r="A63" s="4"/>
      <c r="B63" s="70" t="s">
        <v>54</v>
      </c>
      <c r="C63" s="32"/>
      <c r="D63" s="65"/>
      <c r="E63" s="4"/>
      <c r="F63" s="33"/>
    </row>
    <row r="64" spans="1:6" ht="12.75">
      <c r="A64" s="37"/>
      <c r="B64" s="69" t="s">
        <v>48</v>
      </c>
      <c r="C64" s="37"/>
      <c r="D64" s="69" t="s">
        <v>49</v>
      </c>
      <c r="E64" s="37"/>
      <c r="F64" s="37"/>
    </row>
    <row r="65" spans="1:6" ht="12.75">
      <c r="A65" s="37"/>
      <c r="B65" s="37"/>
      <c r="C65" s="37"/>
      <c r="D65" s="37"/>
      <c r="E65" s="37"/>
      <c r="F65" s="37"/>
    </row>
  </sheetData>
  <sheetProtection/>
  <mergeCells count="1">
    <mergeCell ref="B54:C5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Schreyer</dc:creator>
  <cp:keywords/>
  <dc:description/>
  <cp:lastModifiedBy>GSchreyer</cp:lastModifiedBy>
  <cp:lastPrinted>2020-11-07T12:12:01Z</cp:lastPrinted>
  <dcterms:created xsi:type="dcterms:W3CDTF">2003-09-10T13:28:57Z</dcterms:created>
  <dcterms:modified xsi:type="dcterms:W3CDTF">2022-04-05T12:23:36Z</dcterms:modified>
  <cp:category/>
  <cp:version/>
  <cp:contentType/>
  <cp:contentStatus/>
</cp:coreProperties>
</file>